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1.124\lv_vault\LVV\Labverk Sweden AB\Geoteknik labb\Prislista\2022\"/>
    </mc:Choice>
  </mc:AlternateContent>
  <xr:revisionPtr revIDLastSave="0" documentId="13_ncr:1_{E3BD6597-E23C-4C71-B3FC-5D3FE19CCC4B}" xr6:coauthVersionLast="47" xr6:coauthVersionMax="47" xr10:uidLastSave="{00000000-0000-0000-0000-000000000000}"/>
  <workbookProtection workbookAlgorithmName="SHA-512" workbookHashValue="fsG0E14Nlh1rW77AED6FapJ/ta815iKXHUn/m9XfAwwd/MKTXEh3wNtgpGLU+O5Ghb3zjlXQtedzvPgXRdFq3w==" workbookSaltValue="B3pAefjof602ZaAJMO2TPQ==" workbookSpinCount="100000" lockStructure="1"/>
  <bookViews>
    <workbookView xWindow="-120" yWindow="-120" windowWidth="29040" windowHeight="15840" xr2:uid="{DAAF8959-E687-489B-93BF-DDAC474D8986}"/>
  </bookViews>
  <sheets>
    <sheet name="Blad1" sheetId="1" r:id="rId1"/>
    <sheet name="Blad2" sheetId="2" state="hidden" r:id="rId2"/>
  </sheets>
  <definedNames>
    <definedName name="_xlnm.Print_Area" localSheetId="0">Blad1!$A$1:$X$27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3" i="1" l="1"/>
  <c r="W13" i="1" s="1"/>
  <c r="V23" i="1"/>
  <c r="W23" i="1" s="1"/>
  <c r="V21" i="1"/>
  <c r="W21" i="1" s="1"/>
  <c r="V19" i="1"/>
  <c r="W19" i="1" s="1"/>
  <c r="V17" i="1"/>
  <c r="W17" i="1" s="1"/>
  <c r="V15" i="1"/>
  <c r="W15" i="1" s="1"/>
  <c r="V11" i="1"/>
  <c r="W11" i="1" s="1"/>
  <c r="V8" i="1" l="1"/>
</calcChain>
</file>

<file path=xl/sharedStrings.xml><?xml version="1.0" encoding="utf-8"?>
<sst xmlns="http://schemas.openxmlformats.org/spreadsheetml/2006/main" count="109" uniqueCount="95">
  <si>
    <t xml:space="preserve">Prisuträkningsverktyg/orderblankett av laboratorieanalyser </t>
  </si>
  <si>
    <t>Kund, Ort:</t>
  </si>
  <si>
    <t>Företag AB, Örebro</t>
  </si>
  <si>
    <t>Projekt:</t>
  </si>
  <si>
    <t>Kv Freedom</t>
  </si>
  <si>
    <t>Upp.Nr.:</t>
  </si>
  <si>
    <t xml:space="preserve">Referensperson </t>
  </si>
  <si>
    <t>Kalle Kalleson</t>
  </si>
  <si>
    <t>e-post:</t>
  </si>
  <si>
    <t>1@1.se</t>
  </si>
  <si>
    <t>Tel:</t>
  </si>
  <si>
    <t>123-45 67 890</t>
  </si>
  <si>
    <t>Total (exkl. moms):</t>
  </si>
  <si>
    <t>Analys</t>
  </si>
  <si>
    <t>Antal</t>
  </si>
  <si>
    <t>Pris/st</t>
  </si>
  <si>
    <t>Delsumma</t>
  </si>
  <si>
    <t>Välj analysen här!</t>
  </si>
  <si>
    <t>fritext</t>
  </si>
  <si>
    <t>pris/st</t>
  </si>
  <si>
    <t>1. Störda jordprover</t>
  </si>
  <si>
    <t>1.1 Rutinundersökning på FRIKSIONSJORD + PRV filen</t>
  </si>
  <si>
    <t>1.2 Rutinundersökning på KOHESIONSJORD + PRV filen</t>
  </si>
  <si>
    <t>1.3 Okulär jordartsbedömning på FRIKTION- eller KOHESIONSJORD + PRV filen</t>
  </si>
  <si>
    <t xml:space="preserve">          </t>
  </si>
  <si>
    <t>1.35 Torv rutinundersökning + PRV filen</t>
  </si>
  <si>
    <t>1.4 Okulär jordartsbedömning med bestämning av finjordshalt</t>
  </si>
  <si>
    <t>1.45 CPT rutin på KOHESIONSJORD + PRV file</t>
  </si>
  <si>
    <t>1.5 Skrymdensitet på KOHESIONSJORD</t>
  </si>
  <si>
    <t>1.6 Korndensitet på FRIKTIONS- eller KOHESIONSJORD</t>
  </si>
  <si>
    <t>1.7 Flytgräns genom konförsök-enpunktsmetoden</t>
  </si>
  <si>
    <t>1.8 Flytgräns genom konförsök-flerpunktsmetoden</t>
  </si>
  <si>
    <t>1.9 Plasticitetsgräns</t>
  </si>
  <si>
    <t>1.10 Glödgningsförlust: ugnstemperatur 550 oC alt. 950 oC</t>
  </si>
  <si>
    <t xml:space="preserve">           </t>
  </si>
  <si>
    <t>1.11 Organisk halt: bestämning av glödgningsförlust, ler- och karbonathalt</t>
  </si>
  <si>
    <t>1.12 Kornstorleksfördelning genom Siktanalys (63 - 0,063 mm)</t>
  </si>
  <si>
    <t>1.13 Kornstorleksfördelning genom Siktanalys och Sedimentionsanalys (63 - 0,002 mm)</t>
  </si>
  <si>
    <t>1.14 Kornstorleksfördelning genom Sedimentaionsanalys (2 - 0,002 mm)</t>
  </si>
  <si>
    <t>1.15 Kornstorleksfördelning genom Siktanalys (32 - 0,063 mm) för enskild avlopp (endast privatpersoner)</t>
  </si>
  <si>
    <t>1.16 Kornstorleksfördelning genom Sikt- och Sedimentationsanalys (32 - 0,002 mm) för enskild avlopp (endast privatpersoner)</t>
  </si>
  <si>
    <t>1.17.1 Hydraulisk konduktivitet på FRIKTIONS- eller KOHESIONSJORD: 50 mm diameter permeameter. provtyp, konstant eller fällande vattenhöjd.</t>
  </si>
  <si>
    <t xml:space="preserve">   </t>
  </si>
  <si>
    <t>1.17.2 Hydraulisk konduktivitet på FRIKTIONS- eller KOHESIONSJORD: 100 mm diameter permeameter.</t>
  </si>
  <si>
    <t xml:space="preserve">1.17.3 Hydraulisk konduktivitet på FRIKTIONS- eller KOHESIONSJORD: 200 mm diameter permeameter.  </t>
  </si>
  <si>
    <t>2. Ostörda jordprover</t>
  </si>
  <si>
    <t>2.1 Rutinundersökning, kolvrutin</t>
  </si>
  <si>
    <t xml:space="preserve">         </t>
  </si>
  <si>
    <t xml:space="preserve">2.2 Ödometer försök </t>
  </si>
  <si>
    <t xml:space="preserve">   2.2.1   CRS ödometerförsök (50 mm diameter)</t>
  </si>
  <si>
    <t xml:space="preserve">   2.2.2   Stegvis ödometerförsök, FEM pålastningssteg (50 mm diameter prov)</t>
  </si>
  <si>
    <t xml:space="preserve">   2.2.3   Stegvis ödometerförsök, FEM pålastningssteg (50 mm diameter prov) och avlastning</t>
  </si>
  <si>
    <t xml:space="preserve">   2.2.4   Extra pålastningssteg av stegvis ödometerförsök (50 mm diameter)</t>
  </si>
  <si>
    <t xml:space="preserve">  2.2.5 Krypförsök (fem dagar), bestämning av sekundär konsolideringskoefficient αs vid förbestämd spänning </t>
  </si>
  <si>
    <t>2.3 Direkt skjuvförsök (50 mm diameter)</t>
  </si>
  <si>
    <t xml:space="preserve">   2.3.1  Odränerade skjuvhållfasthet Cu vid EN normalspänning</t>
  </si>
  <si>
    <t xml:space="preserve">   2.3.2  Odränerade skjuvhållfasthet Cu vid TVÅ normalspänningar</t>
  </si>
  <si>
    <t xml:space="preserve">   2.3.3  Odränerade skjuvhållfasthet Cu vid TRE normalspänningar</t>
  </si>
  <si>
    <t xml:space="preserve">   2.3.4  Dränerade skjuvhållfasthet vid EN normalspänning, (tre normalspänningar för att bestämma c’ och φ’)</t>
  </si>
  <si>
    <t xml:space="preserve">2.4 Enaxligt tryckförsök </t>
  </si>
  <si>
    <t xml:space="preserve">        2.4.1  50 mm prvodiameter</t>
  </si>
  <si>
    <t xml:space="preserve">        2.4.2  100 mm provdiameter</t>
  </si>
  <si>
    <t>2.5  Hydraulisk konduktivitet på KOHESIONSJORD</t>
  </si>
  <si>
    <t xml:space="preserve">   2.5.1  Hydraulisk konduktivitet och täthetsvärde korrigerade vid 7 och 20oC (50 mm diameter)</t>
  </si>
  <si>
    <t>3. Kemisk stabilisering</t>
  </si>
  <si>
    <t xml:space="preserve">   3.1 Inpackning av 50 mm diameter kolvar</t>
  </si>
  <si>
    <t xml:space="preserve">          3.1.1 Blandning av stabiliseringsmedel i jord</t>
  </si>
  <si>
    <t xml:space="preserve">          3.1.2 Inpackning av stabiliseringsmedel</t>
  </si>
  <si>
    <t xml:space="preserve">          3.1.3 Rutin försök av stabiliserad jord (vattenkvot, skrymdensitet, enaxligt tryckförsök)</t>
  </si>
  <si>
    <t xml:space="preserve">   3.2 Inpackning av 68 mm diameter kolvar</t>
  </si>
  <si>
    <t xml:space="preserve">          3.2.1 Blandning av stabiliseringsmedel i jord</t>
  </si>
  <si>
    <t xml:space="preserve">          3.2.2 Inpackning av stabiliseringsmedel</t>
  </si>
  <si>
    <t xml:space="preserve">          3.2.3 Rutin försök av stabiliserad jord (vattenkvot, skrymdensitet, enaxligt tryckförsök)</t>
  </si>
  <si>
    <t>4. Miljö prover</t>
  </si>
  <si>
    <t xml:space="preserve">        4.1  Metallanalys (Ca, Fe, S)</t>
  </si>
  <si>
    <t xml:space="preserve">        4.1.1 Bestäming av tungmetaller </t>
  </si>
  <si>
    <t xml:space="preserve">        4.2  pH-värde </t>
  </si>
  <si>
    <t>5. Övriga tjänster</t>
  </si>
  <si>
    <t xml:space="preserve">        5.3  Hyra av kolvlåda (15 kolvar + 30 gummilock + trälåda), en månad, läs allmänna villkor</t>
  </si>
  <si>
    <t xml:space="preserve">        5.4  Gummilock paket (30 st.) för 50 mm diameter kolv, tillkommer frakt kostnader (gummilocket tillverkat enligt SGF rekommendationer)</t>
  </si>
  <si>
    <t xml:space="preserve">               </t>
  </si>
  <si>
    <t xml:space="preserve">        5.5  Begäran om rådata (timdebitering)</t>
  </si>
  <si>
    <t xml:space="preserve">        5.6 Tavla med olika jordarter i Sverige (A0 storlek), för undervisning eller reklam syfte</t>
  </si>
  <si>
    <t xml:space="preserve">        5.7 Kolvlåda (fem nivåer), Isolerade med skumgummi, utan tuber. Robust trälåda, metall armerade, dubbla lock, gummifötter, spring loaded handtag.</t>
  </si>
  <si>
    <t xml:space="preserve">                </t>
  </si>
  <si>
    <t>Namn</t>
  </si>
  <si>
    <t>Datum, Ort</t>
  </si>
  <si>
    <t>Företag:</t>
  </si>
  <si>
    <t>Fakturamärkning:</t>
  </si>
  <si>
    <t>Adress:</t>
  </si>
  <si>
    <t>Postnr och ort:</t>
  </si>
  <si>
    <t>e-post faktura:</t>
  </si>
  <si>
    <t>Ordernummer:</t>
  </si>
  <si>
    <t>Ankomstdatum:</t>
  </si>
  <si>
    <r>
      <t xml:space="preserve">Not: skicka din order till </t>
    </r>
    <r>
      <rPr>
        <b/>
        <i/>
        <sz val="14"/>
        <color rgb="FF969800"/>
        <rFont val="Cambria"/>
        <family val="1"/>
      </rPr>
      <t xml:space="preserve">info@labverk.se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</si>
</sst>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.0\ &quot;kr&quot;_-;\-* #,##0.0\ &quot;kr&quot;_-;_-* &quot;-&quot;??\ &quot;kr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0"/>
      <color theme="1"/>
      <name val="Cambria"/>
      <family val="1"/>
    </font>
    <font>
      <i/>
      <sz val="9"/>
      <color theme="1"/>
      <name val="Cambria"/>
      <family val="1"/>
    </font>
    <font>
      <b/>
      <sz val="11"/>
      <color theme="1"/>
      <name val="Cambria"/>
      <family val="1"/>
    </font>
    <font>
      <sz val="9"/>
      <color theme="1"/>
      <name val="Cambria"/>
      <family val="1"/>
    </font>
    <font>
      <sz val="11"/>
      <color theme="1"/>
      <name val="Calibri"/>
      <family val="2"/>
      <scheme val="minor"/>
    </font>
    <font>
      <b/>
      <i/>
      <sz val="12"/>
      <color theme="1"/>
      <name val="Cambria"/>
      <family val="1"/>
    </font>
    <font>
      <i/>
      <sz val="12"/>
      <color theme="2" tint="-0.499984740745262"/>
      <name val="Cambria"/>
      <family val="1"/>
    </font>
    <font>
      <sz val="12"/>
      <color theme="1"/>
      <name val="Cambria"/>
      <family val="1"/>
    </font>
    <font>
      <sz val="9"/>
      <color theme="0" tint="-0.34998626667073579"/>
      <name val="Cambria"/>
      <family val="1"/>
    </font>
    <font>
      <sz val="11"/>
      <color rgb="FFFF0000"/>
      <name val="Calibri"/>
      <family val="2"/>
      <scheme val="minor"/>
    </font>
    <font>
      <sz val="11"/>
      <color rgb="FFFF0000"/>
      <name val="Cambria"/>
      <family val="1"/>
    </font>
    <font>
      <b/>
      <sz val="16"/>
      <color theme="1"/>
      <name val="Cambria"/>
      <family val="1"/>
    </font>
    <font>
      <i/>
      <sz val="11"/>
      <color theme="1"/>
      <name val="Cambria"/>
      <family val="1"/>
    </font>
    <font>
      <b/>
      <i/>
      <sz val="11"/>
      <color theme="1"/>
      <name val="Cambria"/>
      <family val="1"/>
    </font>
    <font>
      <i/>
      <sz val="9"/>
      <color theme="2" tint="-0.499984740745262"/>
      <name val="Cambria"/>
      <family val="1"/>
    </font>
    <font>
      <b/>
      <i/>
      <sz val="11"/>
      <color rgb="FF969800"/>
      <name val="Cambria"/>
      <family val="1"/>
    </font>
    <font>
      <b/>
      <i/>
      <sz val="14"/>
      <color rgb="FF969800"/>
      <name val="Cambria"/>
      <family val="1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4.9989318521683403E-2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theme="2"/>
      </left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9" fillId="3" borderId="1" xfId="0" applyFont="1" applyFill="1" applyBorder="1"/>
    <xf numFmtId="0" fontId="9" fillId="0" borderId="1" xfId="0" applyFont="1" applyBorder="1"/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1" fillId="3" borderId="5" xfId="0" applyFont="1" applyFill="1" applyBorder="1"/>
    <xf numFmtId="0" fontId="0" fillId="0" borderId="5" xfId="0" applyBorder="1"/>
    <xf numFmtId="0" fontId="8" fillId="3" borderId="9" xfId="0" applyFont="1" applyFill="1" applyBorder="1"/>
    <xf numFmtId="0" fontId="8" fillId="3" borderId="10" xfId="0" applyFont="1" applyFill="1" applyBorder="1" applyAlignment="1">
      <alignment horizontal="right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0" borderId="0" xfId="1" applyNumberFormat="1" applyFont="1" applyBorder="1" applyAlignment="1">
      <alignment horizontal="left" vertical="center"/>
    </xf>
    <xf numFmtId="164" fontId="1" fillId="0" borderId="8" xfId="1" applyNumberFormat="1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" fillId="3" borderId="7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left"/>
    </xf>
    <xf numFmtId="0" fontId="7" fillId="3" borderId="4" xfId="0" applyFont="1" applyFill="1" applyBorder="1"/>
    <xf numFmtId="0" fontId="1" fillId="0" borderId="10" xfId="0" applyFont="1" applyBorder="1"/>
    <xf numFmtId="0" fontId="2" fillId="3" borderId="7" xfId="0" applyFont="1" applyFill="1" applyBorder="1"/>
    <xf numFmtId="0" fontId="16" fillId="2" borderId="17" xfId="0" applyFont="1" applyFill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Border="1" applyAlignment="1">
      <alignment horizontal="left" vertical="center"/>
    </xf>
    <xf numFmtId="164" fontId="1" fillId="0" borderId="6" xfId="1" applyNumberFormat="1" applyFont="1" applyBorder="1" applyAlignment="1">
      <alignment horizontal="left" vertical="center"/>
    </xf>
    <xf numFmtId="0" fontId="1" fillId="0" borderId="21" xfId="0" applyFont="1" applyBorder="1"/>
    <xf numFmtId="0" fontId="1" fillId="0" borderId="22" xfId="0" applyFont="1" applyBorder="1"/>
    <xf numFmtId="0" fontId="16" fillId="2" borderId="24" xfId="0" applyFont="1" applyFill="1" applyBorder="1"/>
    <xf numFmtId="0" fontId="1" fillId="3" borderId="0" xfId="0" applyFont="1" applyFill="1"/>
    <xf numFmtId="0" fontId="1" fillId="2" borderId="8" xfId="0" applyFont="1" applyFill="1" applyBorder="1"/>
    <xf numFmtId="0" fontId="4" fillId="3" borderId="0" xfId="0" applyFont="1" applyFill="1"/>
    <xf numFmtId="0" fontId="14" fillId="0" borderId="0" xfId="0" applyFont="1"/>
    <xf numFmtId="0" fontId="1" fillId="3" borderId="0" xfId="0" applyFont="1" applyFill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5" fillId="3" borderId="0" xfId="0" applyFont="1" applyFill="1"/>
    <xf numFmtId="0" fontId="17" fillId="3" borderId="0" xfId="0" applyFont="1" applyFill="1" applyAlignment="1">
      <alignment vertical="top"/>
    </xf>
    <xf numFmtId="0" fontId="15" fillId="0" borderId="12" xfId="0" applyFont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164" fontId="13" fillId="2" borderId="0" xfId="0" applyNumberFormat="1" applyFont="1" applyFill="1" applyAlignment="1">
      <alignment horizontal="center" vertical="center"/>
    </xf>
    <xf numFmtId="164" fontId="13" fillId="2" borderId="8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18" xfId="0" applyFont="1" applyFill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Alignment="1">
      <alignment horizontal="left"/>
    </xf>
    <xf numFmtId="49" fontId="1" fillId="2" borderId="13" xfId="0" applyNumberFormat="1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969800"/>
      <color rgb="FFE1E600"/>
      <color rgb="FFBFC400"/>
      <color rgb="FFD0CB00"/>
      <color rgb="FF9896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238125</xdr:colOff>
      <xdr:row>24</xdr:row>
      <xdr:rowOff>20278</xdr:rowOff>
    </xdr:from>
    <xdr:to>
      <xdr:col>23</xdr:col>
      <xdr:colOff>94009</xdr:colOff>
      <xdr:row>26</xdr:row>
      <xdr:rowOff>180975</xdr:rowOff>
    </xdr:to>
    <xdr:grpSp>
      <xdr:nvGrpSpPr>
        <xdr:cNvPr id="4" name="Grup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808429" y="6431017"/>
          <a:ext cx="1147971" cy="549980"/>
          <a:chOff x="0" y="0"/>
          <a:chExt cx="4179570" cy="2156192"/>
        </a:xfrm>
      </xdr:grpSpPr>
      <xdr:pic>
        <xdr:nvPicPr>
          <xdr:cNvPr id="5" name="Bildobjekt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0634" y="0"/>
            <a:ext cx="3519170" cy="170751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" name="Textruta 1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0" y="1418508"/>
            <a:ext cx="4179570" cy="737684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sv-SE" sz="800" b="1">
                <a:ln w="9525" cap="rnd" cmpd="sng" algn="ctr">
                  <a:solidFill>
                    <a:srgbClr val="000000"/>
                  </a:solidFill>
                  <a:prstDash val="solid"/>
                  <a:bevel/>
                </a:ln>
                <a:solidFill>
                  <a:srgbClr val="989700"/>
                </a:solidFill>
                <a:effectLst/>
                <a:latin typeface="Modern Love" panose="04090805081005020601" pitchFamily="82" charset="0"/>
                <a:ea typeface="Calibri" panose="020F0502020204030204" pitchFamily="34" charset="0"/>
                <a:cs typeface="Arial" panose="020B0604020202020204" pitchFamily="34" charset="0"/>
              </a:rPr>
              <a:t>testing with passion</a:t>
            </a:r>
            <a:endParaRPr lang="sv-SE" sz="5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76200</xdr:rowOff>
        </xdr:from>
        <xdr:to>
          <xdr:col>21</xdr:col>
          <xdr:colOff>295275</xdr:colOff>
          <xdr:row>25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Provtagningsprotokoll är bifogat med prover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123825</xdr:rowOff>
        </xdr:from>
        <xdr:to>
          <xdr:col>21</xdr:col>
          <xdr:colOff>295275</xdr:colOff>
          <xdr:row>26</xdr:row>
          <xdr:rowOff>152400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Spara mina prover för utförandet av kemisk stabilisering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03295809-9F0A-47E8-8725-946D052D5997}">
  <we:reference id="wa104051163" version="1.2.0.3" store="sv-SE" storeType="OMEX"/>
  <we:alternateReferences>
    <we:reference id="WA104051163" version="1.2.0.3" store="WA104051163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F2DE1-BE7B-4BA3-98D8-999AD69FAC5B}">
  <sheetPr codeName="Blad1"/>
  <dimension ref="A1:BD60"/>
  <sheetViews>
    <sheetView showGridLines="0" tabSelected="1" showRuler="0" zoomScale="115" zoomScaleNormal="115" zoomScalePageLayoutView="130" workbookViewId="0">
      <selection activeCell="E3" sqref="E3:M3"/>
    </sheetView>
  </sheetViews>
  <sheetFormatPr defaultRowHeight="15" x14ac:dyDescent="0.25"/>
  <cols>
    <col min="1" max="1" width="3.42578125" style="1" customWidth="1"/>
    <col min="2" max="12" width="4.7109375" style="1" customWidth="1"/>
    <col min="13" max="13" width="1.85546875" style="1" customWidth="1"/>
    <col min="14" max="17" width="4.7109375" style="1" customWidth="1"/>
    <col min="18" max="18" width="2.5703125" style="1" customWidth="1"/>
    <col min="19" max="19" width="3.42578125" style="1" customWidth="1"/>
    <col min="20" max="20" width="7.140625" style="1" customWidth="1"/>
    <col min="21" max="21" width="8.28515625" style="1" customWidth="1"/>
    <col min="22" max="22" width="15.7109375" style="1" customWidth="1"/>
    <col min="23" max="23" width="19.42578125" customWidth="1"/>
    <col min="24" max="24" width="2.85546875" customWidth="1"/>
    <col min="25" max="31" width="4.7109375" customWidth="1"/>
    <col min="57" max="16384" width="9.140625" style="1"/>
  </cols>
  <sheetData>
    <row r="1" spans="1:23" ht="15.75" x14ac:dyDescent="0.25">
      <c r="A1" s="16"/>
      <c r="B1" s="23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9"/>
      <c r="R1" s="27"/>
      <c r="S1" s="9"/>
      <c r="T1" s="9"/>
      <c r="U1" s="9"/>
      <c r="V1" s="33" t="s">
        <v>92</v>
      </c>
      <c r="W1" s="39"/>
    </row>
    <row r="2" spans="1:23" ht="14.25" customHeight="1" x14ac:dyDescent="0.25">
      <c r="B2" s="21"/>
      <c r="C2" s="34"/>
      <c r="D2" s="34"/>
      <c r="E2" s="61"/>
      <c r="F2" s="61"/>
      <c r="G2" s="61"/>
      <c r="H2" s="61"/>
      <c r="I2" s="61"/>
      <c r="J2" s="61"/>
      <c r="K2" s="61"/>
      <c r="L2" s="61"/>
      <c r="M2" s="61"/>
      <c r="N2" s="34"/>
      <c r="O2" s="34"/>
      <c r="P2" s="34"/>
      <c r="Q2"/>
      <c r="S2"/>
      <c r="T2"/>
      <c r="U2"/>
      <c r="V2" s="26" t="s">
        <v>93</v>
      </c>
      <c r="W2" s="35"/>
    </row>
    <row r="3" spans="1:23" x14ac:dyDescent="0.25">
      <c r="B3" s="22" t="s">
        <v>1</v>
      </c>
      <c r="C3" s="34"/>
      <c r="D3" s="34"/>
      <c r="E3" s="43" t="s">
        <v>2</v>
      </c>
      <c r="F3" s="43"/>
      <c r="G3" s="43"/>
      <c r="H3" s="43"/>
      <c r="I3" s="43"/>
      <c r="J3" s="43"/>
      <c r="K3" s="43"/>
      <c r="L3" s="43"/>
      <c r="M3" s="43"/>
      <c r="N3" s="36"/>
      <c r="O3" s="36"/>
      <c r="P3" s="36"/>
      <c r="Q3"/>
      <c r="R3" s="37" t="s">
        <v>87</v>
      </c>
      <c r="S3"/>
      <c r="T3"/>
      <c r="U3"/>
      <c r="V3" s="43"/>
      <c r="W3" s="44"/>
    </row>
    <row r="4" spans="1:23" x14ac:dyDescent="0.25">
      <c r="B4" s="22" t="s">
        <v>3</v>
      </c>
      <c r="C4" s="34"/>
      <c r="D4" s="34"/>
      <c r="E4" s="62" t="s">
        <v>4</v>
      </c>
      <c r="F4" s="62"/>
      <c r="G4" s="62"/>
      <c r="H4" s="62"/>
      <c r="I4" s="62"/>
      <c r="J4" s="62"/>
      <c r="K4" s="62"/>
      <c r="L4" s="62"/>
      <c r="M4" s="62"/>
      <c r="N4" s="34"/>
      <c r="O4" s="34"/>
      <c r="P4" s="34"/>
      <c r="Q4"/>
      <c r="R4" s="37" t="s">
        <v>88</v>
      </c>
      <c r="S4"/>
      <c r="T4"/>
      <c r="U4"/>
      <c r="V4" s="43"/>
      <c r="W4" s="44"/>
    </row>
    <row r="5" spans="1:23" x14ac:dyDescent="0.25">
      <c r="B5" s="22" t="s">
        <v>5</v>
      </c>
      <c r="C5" s="34"/>
      <c r="D5" s="34"/>
      <c r="E5" s="43">
        <v>123456</v>
      </c>
      <c r="F5" s="43"/>
      <c r="G5" s="43"/>
      <c r="H5" s="43"/>
      <c r="I5" s="43"/>
      <c r="J5" s="43"/>
      <c r="K5" s="43"/>
      <c r="L5" s="43"/>
      <c r="M5" s="43"/>
      <c r="N5" s="38"/>
      <c r="O5" s="38"/>
      <c r="P5" s="38"/>
      <c r="Q5"/>
      <c r="R5" s="37" t="s">
        <v>89</v>
      </c>
      <c r="S5"/>
      <c r="T5"/>
      <c r="U5"/>
      <c r="V5" s="43"/>
      <c r="W5" s="44"/>
    </row>
    <row r="6" spans="1:23" x14ac:dyDescent="0.25">
      <c r="B6" s="22" t="s">
        <v>6</v>
      </c>
      <c r="C6" s="34"/>
      <c r="D6" s="34"/>
      <c r="E6" s="43" t="s">
        <v>7</v>
      </c>
      <c r="F6" s="43"/>
      <c r="G6" s="43"/>
      <c r="H6" s="43"/>
      <c r="I6" s="43"/>
      <c r="J6" s="43"/>
      <c r="K6" s="43"/>
      <c r="L6" s="43"/>
      <c r="M6" s="43"/>
      <c r="N6" s="38"/>
      <c r="O6" s="38"/>
      <c r="P6" s="38"/>
      <c r="Q6"/>
      <c r="R6" s="37" t="s">
        <v>90</v>
      </c>
      <c r="S6"/>
      <c r="T6"/>
      <c r="U6"/>
      <c r="V6" s="43"/>
      <c r="W6" s="44"/>
    </row>
    <row r="7" spans="1:23" x14ac:dyDescent="0.25">
      <c r="B7" s="22" t="s">
        <v>8</v>
      </c>
      <c r="C7" s="34"/>
      <c r="D7" s="34"/>
      <c r="E7" s="43" t="s">
        <v>9</v>
      </c>
      <c r="F7" s="43"/>
      <c r="G7" s="43"/>
      <c r="H7" s="43"/>
      <c r="I7" s="43"/>
      <c r="J7" s="43"/>
      <c r="K7" s="43"/>
      <c r="L7" s="43"/>
      <c r="M7" s="43"/>
      <c r="N7" s="38"/>
      <c r="O7" s="38"/>
      <c r="P7" s="38"/>
      <c r="Q7"/>
      <c r="R7" s="37" t="s">
        <v>91</v>
      </c>
      <c r="S7"/>
      <c r="T7"/>
      <c r="U7"/>
      <c r="V7" s="45"/>
      <c r="W7" s="46"/>
    </row>
    <row r="8" spans="1:23" ht="15" customHeight="1" x14ac:dyDescent="0.25">
      <c r="B8" s="22" t="s">
        <v>10</v>
      </c>
      <c r="C8" s="34"/>
      <c r="D8" s="34"/>
      <c r="E8" s="43" t="s">
        <v>11</v>
      </c>
      <c r="F8" s="43"/>
      <c r="G8" s="43"/>
      <c r="H8" s="43"/>
      <c r="I8" s="43"/>
      <c r="J8" s="43"/>
      <c r="K8" s="43"/>
      <c r="L8" s="43"/>
      <c r="M8" s="43"/>
      <c r="N8" s="34"/>
      <c r="O8" s="34"/>
      <c r="P8" s="34"/>
      <c r="Q8" s="34"/>
      <c r="R8" s="63" t="s">
        <v>12</v>
      </c>
      <c r="S8" s="64"/>
      <c r="T8" s="64"/>
      <c r="U8" s="64"/>
      <c r="V8" s="47">
        <f>SUM(W11:W25)</f>
        <v>0</v>
      </c>
      <c r="W8" s="48"/>
    </row>
    <row r="9" spans="1:23" ht="15" customHeight="1" x14ac:dyDescent="0.25">
      <c r="B9" s="25"/>
      <c r="C9" s="34"/>
      <c r="D9" s="34"/>
      <c r="E9" s="40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65"/>
      <c r="S9" s="66"/>
      <c r="T9" s="66"/>
      <c r="U9" s="66"/>
      <c r="V9" s="49"/>
      <c r="W9" s="50"/>
    </row>
    <row r="10" spans="1:23" ht="22.5" customHeight="1" x14ac:dyDescent="0.25">
      <c r="B10" s="10" t="s">
        <v>13</v>
      </c>
      <c r="C10" s="4"/>
      <c r="D10" s="4"/>
      <c r="E10" s="41" t="s">
        <v>94</v>
      </c>
      <c r="F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/>
      <c r="U10" s="7" t="s">
        <v>14</v>
      </c>
      <c r="V10" s="6" t="s">
        <v>15</v>
      </c>
      <c r="W10" s="11" t="s">
        <v>16</v>
      </c>
    </row>
    <row r="11" spans="1:23" ht="34.5" customHeight="1" x14ac:dyDescent="0.25">
      <c r="B11" s="58" t="s">
        <v>17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  <c r="T11" s="27"/>
      <c r="U11" s="28"/>
      <c r="V11" s="29">
        <f>VLOOKUP(B11,Blad2!$B$2:$C$94,2,)</f>
        <v>0</v>
      </c>
      <c r="W11" s="30">
        <f>V11*U11</f>
        <v>0</v>
      </c>
    </row>
    <row r="12" spans="1:23" x14ac:dyDescent="0.25">
      <c r="B12" s="51" t="s">
        <v>18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31"/>
      <c r="W12" s="32"/>
    </row>
    <row r="13" spans="1:23" ht="34.5" customHeight="1" x14ac:dyDescent="0.25">
      <c r="B13" s="55" t="s">
        <v>17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7"/>
      <c r="U13" s="12"/>
      <c r="V13" s="13">
        <f>VLOOKUP(B13,Blad2!$B$2:$C$94,2,)</f>
        <v>0</v>
      </c>
      <c r="W13" s="14">
        <f>V13*U13</f>
        <v>0</v>
      </c>
    </row>
    <row r="14" spans="1:23" x14ac:dyDescent="0.25">
      <c r="B14" s="51" t="s">
        <v>18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31"/>
      <c r="W14" s="32"/>
    </row>
    <row r="15" spans="1:23" ht="34.5" customHeight="1" x14ac:dyDescent="0.25">
      <c r="B15" s="55" t="s">
        <v>17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7"/>
      <c r="U15" s="12"/>
      <c r="V15" s="13">
        <f>VLOOKUP(B15,Blad2!$B$2:$C$94,2,)</f>
        <v>0</v>
      </c>
      <c r="W15" s="14">
        <f>V15*U15</f>
        <v>0</v>
      </c>
    </row>
    <row r="16" spans="1:23" x14ac:dyDescent="0.25">
      <c r="B16" s="51" t="s">
        <v>18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31"/>
      <c r="W16" s="32"/>
    </row>
    <row r="17" spans="2:23" ht="34.5" customHeight="1" x14ac:dyDescent="0.25">
      <c r="B17" s="55" t="s">
        <v>17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/>
      <c r="U17" s="12"/>
      <c r="V17" s="13">
        <f>VLOOKUP(B17,Blad2!$B$2:$C$94,2,)</f>
        <v>0</v>
      </c>
      <c r="W17" s="14">
        <f>V17*U17</f>
        <v>0</v>
      </c>
    </row>
    <row r="18" spans="2:23" x14ac:dyDescent="0.25">
      <c r="B18" s="51" t="s">
        <v>18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31"/>
      <c r="W18" s="32"/>
    </row>
    <row r="19" spans="2:23" ht="34.5" customHeight="1" x14ac:dyDescent="0.25">
      <c r="B19" s="55" t="s">
        <v>17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U19" s="12"/>
      <c r="V19" s="13">
        <f>VLOOKUP(B19,Blad2!$B$2:$C$94,2,)</f>
        <v>0</v>
      </c>
      <c r="W19" s="14">
        <f>V19*U19</f>
        <v>0</v>
      </c>
    </row>
    <row r="20" spans="2:23" x14ac:dyDescent="0.25">
      <c r="B20" s="51" t="s">
        <v>18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31"/>
      <c r="W20" s="32"/>
    </row>
    <row r="21" spans="2:23" ht="34.5" customHeight="1" x14ac:dyDescent="0.25">
      <c r="B21" s="55" t="s">
        <v>17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7"/>
      <c r="U21" s="12"/>
      <c r="V21" s="13">
        <f>VLOOKUP(B21,Blad2!$B$2:$C$94,2,)</f>
        <v>0</v>
      </c>
      <c r="W21" s="14">
        <f>V21*U21</f>
        <v>0</v>
      </c>
    </row>
    <row r="22" spans="2:23" x14ac:dyDescent="0.25">
      <c r="B22" s="51" t="s">
        <v>18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31"/>
      <c r="W22" s="32"/>
    </row>
    <row r="23" spans="2:23" ht="34.5" customHeight="1" x14ac:dyDescent="0.25">
      <c r="B23" s="55" t="s">
        <v>17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7"/>
      <c r="U23" s="12"/>
      <c r="V23" s="13">
        <f>VLOOKUP(B23,Blad2!$B$2:$C$94,2,)</f>
        <v>0</v>
      </c>
      <c r="W23" s="14">
        <f>V23*U23</f>
        <v>0</v>
      </c>
    </row>
    <row r="24" spans="2:23" x14ac:dyDescent="0.25">
      <c r="B24" s="53" t="s"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3"/>
      <c r="W24" s="24"/>
    </row>
    <row r="25" spans="2:23" ht="15.7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2:23" x14ac:dyDescent="0.2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/>
      <c r="N26"/>
      <c r="O26"/>
      <c r="P26"/>
      <c r="Q26"/>
      <c r="R26"/>
      <c r="S26"/>
      <c r="T26"/>
      <c r="U26"/>
      <c r="V26"/>
    </row>
    <row r="27" spans="2:23" x14ac:dyDescent="0.25">
      <c r="B27" s="1" t="s">
        <v>85</v>
      </c>
      <c r="H27" s="1" t="s">
        <v>86</v>
      </c>
      <c r="W27" s="15"/>
    </row>
    <row r="28" spans="2:23" ht="14.25" customHeigh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2:23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2:23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2:23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2:23" ht="14.25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2:22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2:22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2:22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2:22" ht="14.25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2:22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2:22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2:22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2:22" ht="14.25" customHeigh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2:22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2:22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2:22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2:22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2:22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2:22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2:22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2:22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2:22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2:22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2:22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2:22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7" spans="2:22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22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22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22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</sheetData>
  <sheetProtection algorithmName="SHA-512" hashValue="diHyUy1SN28FJu7BGh58JLlBop9wHfUP2CgNjIDz/1/Fj31AL+7Jh0Y910LmLGe7LRAHu4i+TkK6S6wvqqf0gw==" saltValue="tevmFIkIVD6QOmd9IQrwrw==" spinCount="100000" sheet="1" objects="1" selectLockedCells="1"/>
  <sortState xmlns:xlrd2="http://schemas.microsoft.com/office/spreadsheetml/2017/richdata2" ref="X9:X21">
    <sortCondition ref="X21"/>
  </sortState>
  <mergeCells count="30">
    <mergeCell ref="B17:S17"/>
    <mergeCell ref="E2:M2"/>
    <mergeCell ref="E3:M3"/>
    <mergeCell ref="E4:M4"/>
    <mergeCell ref="B23:S23"/>
    <mergeCell ref="E5:M5"/>
    <mergeCell ref="R8:U9"/>
    <mergeCell ref="B19:S19"/>
    <mergeCell ref="B21:S21"/>
    <mergeCell ref="B13:S13"/>
    <mergeCell ref="B11:S11"/>
    <mergeCell ref="B15:S15"/>
    <mergeCell ref="B12:U12"/>
    <mergeCell ref="B14:U14"/>
    <mergeCell ref="H26:L26"/>
    <mergeCell ref="B26:G26"/>
    <mergeCell ref="V3:W3"/>
    <mergeCell ref="V4:W4"/>
    <mergeCell ref="V5:W5"/>
    <mergeCell ref="V6:W6"/>
    <mergeCell ref="V7:W7"/>
    <mergeCell ref="V8:W9"/>
    <mergeCell ref="E6:M6"/>
    <mergeCell ref="E7:M7"/>
    <mergeCell ref="E8:M8"/>
    <mergeCell ref="B16:U16"/>
    <mergeCell ref="B18:U18"/>
    <mergeCell ref="B20:U20"/>
    <mergeCell ref="B22:U22"/>
    <mergeCell ref="B24:U24"/>
  </mergeCells>
  <pageMargins left="0.43307086614173229" right="0.39370078740157483" top="0.23622047244094491" bottom="0.43307086614173229" header="0.19685039370078741" footer="0.19685039370078741"/>
  <pageSetup paperSize="9" orientation="landscape" r:id="rId1"/>
  <headerFooter>
    <oddFooter>&amp;L&amp;9&amp;K969800&amp;D | &amp;T&amp;C&amp;9&amp;K969800www.labverk.se
info@labvek.se&amp;R&amp;9&amp;K969800Sida(&amp;P/&amp;N)
V.221024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76200</xdr:rowOff>
                  </from>
                  <to>
                    <xdr:col>21</xdr:col>
                    <xdr:colOff>295275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123825</xdr:rowOff>
                  </from>
                  <to>
                    <xdr:col>21</xdr:col>
                    <xdr:colOff>295275</xdr:colOff>
                    <xdr:row>26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A8EC0A2-ABE2-4F60-B613-3D95DAC11C9A}">
          <x14:formula1>
            <xm:f>Blad2!$B$2:$B$96</xm:f>
          </x14:formula1>
          <xm:sqref>B11:S11 B17:S17 B23:S23 B21:S21 B19:S19 B15:S15 B13:S13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C7A18-4073-4843-A21C-F6DE4F0304E0}">
  <sheetPr codeName="Blad2"/>
  <dimension ref="A1:D96"/>
  <sheetViews>
    <sheetView topLeftCell="A58" zoomScale="85" zoomScaleNormal="85" workbookViewId="0">
      <selection activeCell="B102" sqref="B102"/>
    </sheetView>
  </sheetViews>
  <sheetFormatPr defaultRowHeight="15" x14ac:dyDescent="0.25"/>
  <cols>
    <col min="1" max="1" width="9.140625" style="18"/>
    <col min="2" max="2" width="216.5703125" style="19" bestFit="1" customWidth="1"/>
    <col min="3" max="3" width="7.140625" style="18" bestFit="1" customWidth="1"/>
    <col min="4" max="4" width="9.140625" style="18"/>
  </cols>
  <sheetData>
    <row r="1" spans="1:3" x14ac:dyDescent="0.25">
      <c r="A1" s="17"/>
      <c r="B1" s="19" t="s">
        <v>13</v>
      </c>
      <c r="C1" s="18" t="s">
        <v>19</v>
      </c>
    </row>
    <row r="2" spans="1:3" x14ac:dyDescent="0.25">
      <c r="B2" s="19" t="s">
        <v>17</v>
      </c>
    </row>
    <row r="3" spans="1:3" x14ac:dyDescent="0.25">
      <c r="B3" s="19" t="s">
        <v>20</v>
      </c>
    </row>
    <row r="4" spans="1:3" x14ac:dyDescent="0.25">
      <c r="B4" s="19" t="s">
        <v>21</v>
      </c>
      <c r="C4" s="18">
        <v>280</v>
      </c>
    </row>
    <row r="6" spans="1:3" x14ac:dyDescent="0.25">
      <c r="B6" s="19" t="s">
        <v>22</v>
      </c>
      <c r="C6" s="18">
        <v>385</v>
      </c>
    </row>
    <row r="8" spans="1:3" x14ac:dyDescent="0.25">
      <c r="B8" s="19" t="s">
        <v>23</v>
      </c>
      <c r="C8" s="18">
        <v>170</v>
      </c>
    </row>
    <row r="9" spans="1:3" x14ac:dyDescent="0.25">
      <c r="B9" s="19" t="s">
        <v>24</v>
      </c>
    </row>
    <row r="10" spans="1:3" x14ac:dyDescent="0.25">
      <c r="B10" s="19" t="s">
        <v>25</v>
      </c>
      <c r="C10" s="18">
        <v>450</v>
      </c>
    </row>
    <row r="12" spans="1:3" x14ac:dyDescent="0.25">
      <c r="B12" s="19" t="s">
        <v>26</v>
      </c>
      <c r="C12" s="18">
        <v>650</v>
      </c>
    </row>
    <row r="14" spans="1:3" x14ac:dyDescent="0.25">
      <c r="B14" s="19" t="s">
        <v>27</v>
      </c>
      <c r="C14" s="18">
        <v>500</v>
      </c>
    </row>
    <row r="16" spans="1:3" x14ac:dyDescent="0.25">
      <c r="B16" s="19" t="s">
        <v>28</v>
      </c>
      <c r="C16" s="18">
        <v>180</v>
      </c>
    </row>
    <row r="18" spans="2:3" x14ac:dyDescent="0.25">
      <c r="B18" s="19" t="s">
        <v>29</v>
      </c>
      <c r="C18" s="18">
        <v>800</v>
      </c>
    </row>
    <row r="20" spans="2:3" x14ac:dyDescent="0.25">
      <c r="B20" s="19" t="s">
        <v>30</v>
      </c>
      <c r="C20" s="18">
        <v>325</v>
      </c>
    </row>
    <row r="22" spans="2:3" x14ac:dyDescent="0.25">
      <c r="B22" s="19" t="s">
        <v>31</v>
      </c>
      <c r="C22" s="18">
        <v>1000</v>
      </c>
    </row>
    <row r="24" spans="2:3" x14ac:dyDescent="0.25">
      <c r="B24" s="19" t="s">
        <v>32</v>
      </c>
      <c r="C24" s="18">
        <v>680</v>
      </c>
    </row>
    <row r="26" spans="2:3" x14ac:dyDescent="0.25">
      <c r="B26" s="19" t="s">
        <v>33</v>
      </c>
      <c r="C26" s="18">
        <v>550</v>
      </c>
    </row>
    <row r="27" spans="2:3" x14ac:dyDescent="0.25">
      <c r="B27" s="19" t="s">
        <v>34</v>
      </c>
    </row>
    <row r="28" spans="2:3" x14ac:dyDescent="0.25">
      <c r="B28" s="19" t="s">
        <v>35</v>
      </c>
      <c r="C28" s="18">
        <v>1800</v>
      </c>
    </row>
    <row r="30" spans="2:3" x14ac:dyDescent="0.25">
      <c r="B30" s="19" t="s">
        <v>36</v>
      </c>
      <c r="C30" s="18">
        <v>1100</v>
      </c>
    </row>
    <row r="32" spans="2:3" x14ac:dyDescent="0.25">
      <c r="B32" s="19" t="s">
        <v>37</v>
      </c>
      <c r="C32" s="18">
        <v>1900</v>
      </c>
    </row>
    <row r="34" spans="2:3" x14ac:dyDescent="0.25">
      <c r="B34" s="19" t="s">
        <v>38</v>
      </c>
      <c r="C34" s="18">
        <v>1250</v>
      </c>
    </row>
    <row r="36" spans="2:3" x14ac:dyDescent="0.25">
      <c r="B36" s="19" t="s">
        <v>39</v>
      </c>
      <c r="C36" s="18">
        <v>1250</v>
      </c>
    </row>
    <row r="38" spans="2:3" x14ac:dyDescent="0.25">
      <c r="B38" s="19" t="s">
        <v>40</v>
      </c>
      <c r="C38" s="18">
        <v>1800</v>
      </c>
    </row>
    <row r="40" spans="2:3" x14ac:dyDescent="0.25">
      <c r="B40" s="19" t="s">
        <v>41</v>
      </c>
      <c r="C40" s="18">
        <v>1800</v>
      </c>
    </row>
    <row r="41" spans="2:3" x14ac:dyDescent="0.25">
      <c r="B41" s="19" t="s">
        <v>42</v>
      </c>
    </row>
    <row r="42" spans="2:3" x14ac:dyDescent="0.25">
      <c r="B42" s="19" t="s">
        <v>43</v>
      </c>
      <c r="C42" s="18">
        <v>2250</v>
      </c>
    </row>
    <row r="44" spans="2:3" x14ac:dyDescent="0.25">
      <c r="B44" s="19" t="s">
        <v>44</v>
      </c>
      <c r="C44" s="18">
        <v>4250</v>
      </c>
    </row>
    <row r="46" spans="2:3" x14ac:dyDescent="0.25">
      <c r="B46" s="19" t="s">
        <v>45</v>
      </c>
    </row>
    <row r="47" spans="2:3" x14ac:dyDescent="0.25">
      <c r="B47" s="19" t="s">
        <v>46</v>
      </c>
      <c r="C47" s="18">
        <v>850</v>
      </c>
    </row>
    <row r="48" spans="2:3" x14ac:dyDescent="0.25">
      <c r="B48" s="19" t="s">
        <v>47</v>
      </c>
    </row>
    <row r="49" spans="2:3" x14ac:dyDescent="0.25">
      <c r="B49" s="19" t="s">
        <v>48</v>
      </c>
    </row>
    <row r="50" spans="2:3" x14ac:dyDescent="0.25">
      <c r="B50" s="19" t="s">
        <v>49</v>
      </c>
      <c r="C50" s="18">
        <v>2100</v>
      </c>
    </row>
    <row r="52" spans="2:3" x14ac:dyDescent="0.25">
      <c r="B52" s="19" t="s">
        <v>50</v>
      </c>
      <c r="C52" s="18">
        <v>2500</v>
      </c>
    </row>
    <row r="54" spans="2:3" x14ac:dyDescent="0.25">
      <c r="B54" s="19" t="s">
        <v>51</v>
      </c>
      <c r="C54" s="18">
        <v>2750</v>
      </c>
    </row>
    <row r="56" spans="2:3" x14ac:dyDescent="0.25">
      <c r="B56" s="19" t="s">
        <v>52</v>
      </c>
      <c r="C56" s="18">
        <v>500</v>
      </c>
    </row>
    <row r="58" spans="2:3" x14ac:dyDescent="0.25">
      <c r="B58" s="19" t="s">
        <v>53</v>
      </c>
      <c r="C58" s="18">
        <v>2700</v>
      </c>
    </row>
    <row r="60" spans="2:3" x14ac:dyDescent="0.25">
      <c r="B60" s="19" t="s">
        <v>54</v>
      </c>
    </row>
    <row r="61" spans="2:3" x14ac:dyDescent="0.25">
      <c r="B61" s="19" t="s">
        <v>55</v>
      </c>
      <c r="C61" s="18">
        <v>2300</v>
      </c>
    </row>
    <row r="62" spans="2:3" x14ac:dyDescent="0.25">
      <c r="B62" s="19" t="s">
        <v>56</v>
      </c>
      <c r="C62" s="18">
        <v>2800</v>
      </c>
    </row>
    <row r="63" spans="2:3" x14ac:dyDescent="0.25">
      <c r="B63" s="19" t="s">
        <v>57</v>
      </c>
      <c r="C63" s="18">
        <v>3000</v>
      </c>
    </row>
    <row r="64" spans="2:3" x14ac:dyDescent="0.25">
      <c r="B64" s="19" t="s">
        <v>58</v>
      </c>
      <c r="C64" s="18">
        <v>2300</v>
      </c>
    </row>
    <row r="66" spans="2:3" x14ac:dyDescent="0.25">
      <c r="B66" s="19" t="s">
        <v>59</v>
      </c>
    </row>
    <row r="67" spans="2:3" x14ac:dyDescent="0.25">
      <c r="B67" s="19" t="s">
        <v>60</v>
      </c>
      <c r="C67" s="18">
        <v>500</v>
      </c>
    </row>
    <row r="68" spans="2:3" x14ac:dyDescent="0.25">
      <c r="B68" s="19" t="s">
        <v>61</v>
      </c>
      <c r="C68" s="18">
        <v>850</v>
      </c>
    </row>
    <row r="70" spans="2:3" x14ac:dyDescent="0.25">
      <c r="B70" s="19" t="s">
        <v>62</v>
      </c>
    </row>
    <row r="71" spans="2:3" x14ac:dyDescent="0.25">
      <c r="B71" s="19" t="s">
        <v>63</v>
      </c>
      <c r="C71" s="18">
        <v>1750</v>
      </c>
    </row>
    <row r="73" spans="2:3" x14ac:dyDescent="0.25">
      <c r="B73" s="19" t="s">
        <v>64</v>
      </c>
    </row>
    <row r="74" spans="2:3" x14ac:dyDescent="0.25">
      <c r="B74" s="19" t="s">
        <v>65</v>
      </c>
    </row>
    <row r="75" spans="2:3" x14ac:dyDescent="0.25">
      <c r="B75" s="19" t="s">
        <v>66</v>
      </c>
      <c r="C75" s="18">
        <v>800</v>
      </c>
    </row>
    <row r="76" spans="2:3" x14ac:dyDescent="0.25">
      <c r="B76" s="19" t="s">
        <v>67</v>
      </c>
      <c r="C76" s="18">
        <v>250</v>
      </c>
    </row>
    <row r="77" spans="2:3" x14ac:dyDescent="0.25">
      <c r="B77" s="19" t="s">
        <v>68</v>
      </c>
      <c r="C77" s="18">
        <v>750</v>
      </c>
    </row>
    <row r="79" spans="2:3" x14ac:dyDescent="0.25">
      <c r="B79" s="19" t="s">
        <v>69</v>
      </c>
    </row>
    <row r="80" spans="2:3" x14ac:dyDescent="0.25">
      <c r="B80" s="19" t="s">
        <v>70</v>
      </c>
      <c r="C80" s="18">
        <v>1000</v>
      </c>
    </row>
    <row r="81" spans="2:3" x14ac:dyDescent="0.25">
      <c r="B81" s="19" t="s">
        <v>71</v>
      </c>
      <c r="C81" s="18">
        <v>300</v>
      </c>
    </row>
    <row r="82" spans="2:3" x14ac:dyDescent="0.25">
      <c r="B82" s="19" t="s">
        <v>72</v>
      </c>
      <c r="C82" s="18">
        <v>850</v>
      </c>
    </row>
    <row r="84" spans="2:3" x14ac:dyDescent="0.25">
      <c r="B84" s="19" t="s">
        <v>73</v>
      </c>
    </row>
    <row r="85" spans="2:3" x14ac:dyDescent="0.25">
      <c r="B85" s="19" t="s">
        <v>74</v>
      </c>
      <c r="C85" s="18">
        <v>1200</v>
      </c>
    </row>
    <row r="86" spans="2:3" x14ac:dyDescent="0.25">
      <c r="B86" s="19" t="s">
        <v>75</v>
      </c>
    </row>
    <row r="87" spans="2:3" x14ac:dyDescent="0.25">
      <c r="B87" s="19" t="s">
        <v>76</v>
      </c>
      <c r="C87" s="18">
        <v>450</v>
      </c>
    </row>
    <row r="88" spans="2:3" x14ac:dyDescent="0.25">
      <c r="B88" s="19" t="s">
        <v>77</v>
      </c>
    </row>
    <row r="89" spans="2:3" x14ac:dyDescent="0.25">
      <c r="B89" s="20" t="s">
        <v>78</v>
      </c>
      <c r="C89" s="18">
        <v>400</v>
      </c>
    </row>
    <row r="90" spans="2:3" x14ac:dyDescent="0.25">
      <c r="B90" s="19" t="s">
        <v>79</v>
      </c>
      <c r="C90" s="18">
        <v>1500</v>
      </c>
    </row>
    <row r="91" spans="2:3" x14ac:dyDescent="0.25">
      <c r="B91" s="19" t="s">
        <v>80</v>
      </c>
    </row>
    <row r="92" spans="2:3" x14ac:dyDescent="0.25">
      <c r="B92" s="19" t="s">
        <v>81</v>
      </c>
      <c r="C92" s="18">
        <v>950</v>
      </c>
    </row>
    <row r="93" spans="2:3" x14ac:dyDescent="0.25">
      <c r="B93" s="19" t="s">
        <v>82</v>
      </c>
    </row>
    <row r="94" spans="2:3" x14ac:dyDescent="0.25">
      <c r="B94" s="19" t="s">
        <v>83</v>
      </c>
    </row>
    <row r="96" spans="2:3" x14ac:dyDescent="0.25">
      <c r="B96" s="19" t="s">
        <v>84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Dator1</dc:creator>
  <cp:keywords/>
  <dc:description/>
  <cp:lastModifiedBy>Dator1</cp:lastModifiedBy>
  <cp:revision/>
  <cp:lastPrinted>2022-10-24T08:40:01Z</cp:lastPrinted>
  <dcterms:created xsi:type="dcterms:W3CDTF">2020-10-27T10:54:28Z</dcterms:created>
  <dcterms:modified xsi:type="dcterms:W3CDTF">2022-10-24T08:44:52Z</dcterms:modified>
  <cp:category/>
  <cp:contentStatus/>
</cp:coreProperties>
</file>